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12120" windowHeight="8805" tabRatio="835" activeTab="0"/>
  </bookViews>
  <sheets>
    <sheet name="星取表　６チーム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A19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4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27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5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7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5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F4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<sst xmlns="http://schemas.openxmlformats.org/spreadsheetml/2006/main" count="99" uniqueCount="34">
  <si>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</si>
  <si>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</si>
  <si>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</si>
  <si>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</si>
  <si>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</si>
  <si>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</si>
  <si>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</si>
  <si>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</si>
  <si>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</si>
  <si>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ＴＥＬ</t>
  </si>
  <si>
    <t>ＦＡＸ</t>
  </si>
  <si>
    <t>携帯</t>
  </si>
  <si>
    <t>※自動表ですので左下半分のみ記入して下さい。</t>
  </si>
  <si>
    <t>☆☆</t>
  </si>
  <si>
    <t>ＮＯ</t>
  </si>
  <si>
    <t>キックオフ</t>
  </si>
  <si>
    <t>予　　選　　リ　　ー　　グ</t>
  </si>
  <si>
    <t>主審</t>
  </si>
  <si>
    <t>副審</t>
  </si>
  <si>
    <t>ＮＯ</t>
  </si>
  <si>
    <t>キックオフ</t>
  </si>
  <si>
    <t>ＮＯ</t>
  </si>
  <si>
    <t>キックオフ</t>
  </si>
  <si>
    <t>勝点</t>
  </si>
  <si>
    <t>得点</t>
  </si>
  <si>
    <t>失点</t>
  </si>
  <si>
    <t>グランド名</t>
  </si>
  <si>
    <t>－</t>
  </si>
  <si>
    <t>月</t>
  </si>
  <si>
    <t>日</t>
  </si>
  <si>
    <t>（　）</t>
  </si>
  <si>
    <t>U10-</t>
  </si>
  <si>
    <t>第４９回 横浜国際チビッ子サッカー大会</t>
  </si>
  <si>
    <t>第３回　U-10リーグ in 神奈川（後期）兼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</si>
</sst>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2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49" fontId="10" fillId="35" borderId="0" xfId="0" applyNumberFormat="1" applyFont="1" applyFill="1" applyAlignment="1" applyProtection="1">
      <alignment horizontal="left"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20" fontId="12" fillId="0" borderId="18" xfId="0" applyNumberFormat="1" applyFont="1" applyBorder="1" applyAlignment="1" applyProtection="1">
      <alignment horizontal="center" vertical="center"/>
      <protection locked="0"/>
    </xf>
    <xf numFmtId="20" fontId="12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1" fillId="34" borderId="18" xfId="0" applyFont="1" applyFill="1" applyBorder="1" applyAlignment="1">
      <alignment horizontal="center" vertical="center" shrinkToFit="1"/>
    </xf>
    <xf numFmtId="0" fontId="1" fillId="34" borderId="21" xfId="0" applyFont="1" applyFill="1" applyBorder="1" applyAlignment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shrinkToFit="1"/>
      <protection locked="0"/>
    </xf>
    <xf numFmtId="0" fontId="4" fillId="0" borderId="26" xfId="0" applyFont="1" applyBorder="1" applyAlignment="1" applyProtection="1">
      <alignment shrinkToFit="1"/>
      <protection locked="0"/>
    </xf>
    <xf numFmtId="0" fontId="11" fillId="0" borderId="13" xfId="0" applyFont="1" applyBorder="1" applyAlignment="1" applyProtection="1">
      <alignment shrinkToFit="1"/>
      <protection locked="0"/>
    </xf>
    <xf numFmtId="0" fontId="4" fillId="0" borderId="12" xfId="0" applyFont="1" applyBorder="1" applyAlignment="1" applyProtection="1">
      <alignment shrinkToFit="1"/>
      <protection locked="0"/>
    </xf>
    <xf numFmtId="0" fontId="4" fillId="0" borderId="27" xfId="0" applyFont="1" applyBorder="1" applyAlignment="1" applyProtection="1">
      <alignment shrinkToFi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8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81" fontId="0" fillId="0" borderId="12" xfId="0" applyNumberFormat="1" applyFill="1" applyBorder="1" applyAlignment="1" applyProtection="1">
      <alignment horizontal="center"/>
      <protection locked="0"/>
    </xf>
    <xf numFmtId="181" fontId="0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zoomScalePageLayoutView="0" workbookViewId="0" topLeftCell="A1">
      <selection activeCell="AH23" sqref="AH23"/>
    </sheetView>
  </sheetViews>
  <sheetFormatPr defaultColWidth="9.00390625" defaultRowHeight="13.5"/>
  <cols>
    <col min="1" max="1" width="2.625" style="1" customWidth="1"/>
    <col min="2" max="2" width="8.625" style="2" customWidth="1"/>
    <col min="3" max="3" width="2.625" style="2" customWidth="1"/>
    <col min="4" max="30" width="2.625" style="1" customWidth="1"/>
    <col min="31" max="31" width="2.125" style="1" customWidth="1"/>
    <col min="32" max="32" width="2.625" style="18" customWidth="1"/>
    <col min="33" max="33" width="8.875" style="1" customWidth="1"/>
  </cols>
  <sheetData>
    <row r="1" spans="1:33" ht="21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15"/>
      <c r="AG1"/>
    </row>
    <row r="2" spans="1:33" ht="19.5" customHeight="1">
      <c r="A2" s="56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15"/>
      <c r="AG2"/>
    </row>
    <row r="3" spans="1:34" s="14" customFormat="1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58" t="s">
        <v>8</v>
      </c>
      <c r="M3" s="58"/>
      <c r="N3" s="58"/>
      <c r="O3" s="58"/>
      <c r="P3" s="59"/>
      <c r="Q3" s="59"/>
      <c r="R3" s="59"/>
      <c r="S3" s="59"/>
      <c r="T3" s="59"/>
      <c r="U3" s="58"/>
      <c r="V3" s="58"/>
      <c r="W3" s="58"/>
      <c r="X3" s="58"/>
      <c r="Y3" s="58" t="s">
        <v>9</v>
      </c>
      <c r="Z3" s="58"/>
      <c r="AA3" s="58"/>
      <c r="AB3" s="58"/>
      <c r="AC3" s="58"/>
      <c r="AD3" s="58"/>
      <c r="AE3" s="58"/>
      <c r="AF3" s="16"/>
      <c r="AG3" s="12"/>
      <c r="AH3" s="13"/>
    </row>
    <row r="4" spans="1:34" ht="18" customHeight="1">
      <c r="A4" s="67" t="s">
        <v>31</v>
      </c>
      <c r="B4" s="67"/>
      <c r="C4" s="67"/>
      <c r="D4" s="67"/>
      <c r="E4" s="23"/>
      <c r="F4" s="23"/>
      <c r="G4" s="23"/>
      <c r="H4" s="23"/>
      <c r="I4" s="23"/>
      <c r="J4" s="23"/>
      <c r="K4" s="23"/>
      <c r="L4" s="23"/>
      <c r="M4" s="24"/>
      <c r="N4" s="24"/>
      <c r="O4" s="24"/>
      <c r="P4" s="24"/>
      <c r="Q4" s="24"/>
      <c r="R4" s="55" t="s">
        <v>11</v>
      </c>
      <c r="S4" s="55"/>
      <c r="T4" s="64"/>
      <c r="U4" s="64"/>
      <c r="V4" s="64"/>
      <c r="W4" s="64"/>
      <c r="X4" s="64"/>
      <c r="Y4" s="55" t="s">
        <v>10</v>
      </c>
      <c r="Z4" s="55"/>
      <c r="AA4" s="60"/>
      <c r="AB4" s="60"/>
      <c r="AC4" s="60"/>
      <c r="AD4" s="60"/>
      <c r="AE4" s="60"/>
      <c r="AF4" s="15"/>
      <c r="AG4" s="3"/>
      <c r="AH4" s="11"/>
    </row>
    <row r="5" spans="1:33" ht="13.5">
      <c r="A5" s="4" t="s">
        <v>0</v>
      </c>
      <c r="B5" s="82" t="s">
        <v>1</v>
      </c>
      <c r="C5" s="83"/>
      <c r="D5" s="84"/>
      <c r="E5" s="61">
        <f>IF($B6="","",$B6)</f>
      </c>
      <c r="F5" s="62"/>
      <c r="G5" s="63"/>
      <c r="H5" s="61">
        <f>IF($B8="","",$B8)</f>
      </c>
      <c r="I5" s="62"/>
      <c r="J5" s="63"/>
      <c r="K5" s="61">
        <f>IF($B10="","",$B10)</f>
      </c>
      <c r="L5" s="62"/>
      <c r="M5" s="63"/>
      <c r="N5" s="61">
        <f>IF($B12="","",$B12)</f>
      </c>
      <c r="O5" s="62"/>
      <c r="P5" s="63"/>
      <c r="Q5" s="61">
        <f>IF($B14="","",$B14)</f>
      </c>
      <c r="R5" s="62"/>
      <c r="S5" s="63"/>
      <c r="T5" s="61">
        <f>IF($B16="","",$B16)</f>
      </c>
      <c r="U5" s="62"/>
      <c r="V5" s="63"/>
      <c r="W5" s="19" t="s">
        <v>2</v>
      </c>
      <c r="X5" s="20" t="s">
        <v>3</v>
      </c>
      <c r="Y5" s="21" t="s">
        <v>4</v>
      </c>
      <c r="Z5" s="22" t="s">
        <v>23</v>
      </c>
      <c r="AA5" s="5" t="s">
        <v>24</v>
      </c>
      <c r="AB5" s="5" t="s">
        <v>25</v>
      </c>
      <c r="AC5" s="5" t="s">
        <v>5</v>
      </c>
      <c r="AD5" s="65" t="s">
        <v>6</v>
      </c>
      <c r="AE5" s="66"/>
      <c r="AF5" s="16"/>
      <c r="AG5" s="6"/>
    </row>
    <row r="6" spans="1:33" ht="13.5" customHeight="1">
      <c r="A6" s="68">
        <v>1</v>
      </c>
      <c r="B6" s="70"/>
      <c r="C6" s="71"/>
      <c r="D6" s="72"/>
      <c r="E6" s="76" t="s">
        <v>13</v>
      </c>
      <c r="F6" s="77"/>
      <c r="G6" s="78"/>
      <c r="H6" s="85">
        <f>IF(E8="○","●",IF(E8="●","○",IF(E8="","","△")))</f>
      </c>
      <c r="I6" s="86"/>
      <c r="J6" s="87"/>
      <c r="K6" s="85">
        <f>IF(E10="○","●",IF(E10="●","○",IF(E10="","","△")))</f>
      </c>
      <c r="L6" s="86"/>
      <c r="M6" s="87"/>
      <c r="N6" s="85">
        <f>IF(E12="○","●",IF(E12="●","○",IF(E12="","","△")))</f>
      </c>
      <c r="O6" s="86"/>
      <c r="P6" s="87"/>
      <c r="Q6" s="85">
        <f>IF(E14="○","●",IF(E14="●","○",IF(E14="","","△")))</f>
      </c>
      <c r="R6" s="86"/>
      <c r="S6" s="87"/>
      <c r="T6" s="85">
        <f>IF(E16="○","●",IF(E16="●","○",IF(E16="","","△")))</f>
      </c>
      <c r="U6" s="86"/>
      <c r="V6" s="88"/>
      <c r="W6" s="89">
        <f>IF(COUNTIF(E6:V6,"")=17,"",COUNTIF(E6:V6,"○"))</f>
      </c>
      <c r="X6" s="89">
        <f>IF(COUNTIF(E6:V6,"")=17,"",COUNTIF(E6:V6,"●"))</f>
      </c>
      <c r="Y6" s="89">
        <f>IF(COUNTIF(E6:V6,"")=17,"",COUNTIF(E6:V6,"△"))</f>
      </c>
      <c r="Z6" s="91">
        <f>IF(COUNTIF(E6:V6,"")=17,"",W6*3+Y6)</f>
      </c>
      <c r="AA6" s="89">
        <f>IF(COUNTIF(E6:V6,"")=17,"",IF(E7="",0,E7)+IF(H7="",0,H7)+IF(K7="",0,K7)+IF(N7="",0,N7)+IF(Q7="",0,Q7)+IF(T7="",0,T7))</f>
      </c>
      <c r="AB6" s="89">
        <f>IF(COUNTIF(E6:V6,"")=17,"",IF(G7="",0,G7)+IF(J7="",0,J7)+IF(M7="",0,M7)+IF(P7="",0,P7)+IF(S7="",0,S7)+IF(V7="",0,V7))</f>
      </c>
      <c r="AC6" s="89">
        <f>IF(COUNTIF(E6:V6,"")=17,"",AA6-AB6)</f>
      </c>
      <c r="AD6" s="93">
        <f>IF(COUNTIF(E6:V6,"")=17,"",RANK(AF6,$AF$6:$AF$17,0))</f>
      </c>
      <c r="AE6" s="94"/>
      <c r="AF6" s="97">
        <f>IF(COUNTIF(E6:V6,"")=17,"",IF(Z6="",0,Z6*10000)+IF(AC6="",0,AC6*500)+IF(AA6="",0,AA6*10))</f>
      </c>
      <c r="AG6" s="6"/>
    </row>
    <row r="7" spans="1:33" ht="13.5" customHeight="1">
      <c r="A7" s="69"/>
      <c r="B7" s="73"/>
      <c r="C7" s="74"/>
      <c r="D7" s="75"/>
      <c r="E7" s="79"/>
      <c r="F7" s="80"/>
      <c r="G7" s="81"/>
      <c r="H7" s="7">
        <f>IF(G9="","",G9)</f>
      </c>
      <c r="I7" s="8" t="s">
        <v>7</v>
      </c>
      <c r="J7" s="7">
        <f>IF(E9="","",E9)</f>
      </c>
      <c r="K7" s="9">
        <f>IF(G11="","",G11)</f>
      </c>
      <c r="L7" s="8" t="s">
        <v>7</v>
      </c>
      <c r="M7" s="10">
        <f>IF(E11="","",E11)</f>
      </c>
      <c r="N7" s="7">
        <f>IF(G13="","",G13)</f>
      </c>
      <c r="O7" s="8" t="s">
        <v>7</v>
      </c>
      <c r="P7" s="10">
        <f>IF(E13="","",E13)</f>
      </c>
      <c r="Q7" s="7">
        <f>IF(G15="","",G15)</f>
      </c>
      <c r="R7" s="8" t="s">
        <v>7</v>
      </c>
      <c r="S7" s="10">
        <f>IF(E15="","",E15)</f>
      </c>
      <c r="T7" s="7">
        <f>IF(G17="","",G17)</f>
      </c>
      <c r="U7" s="8" t="s">
        <v>7</v>
      </c>
      <c r="V7" s="10">
        <f>IF(E17="","",E17)</f>
      </c>
      <c r="W7" s="90"/>
      <c r="X7" s="90"/>
      <c r="Y7" s="90"/>
      <c r="Z7" s="92"/>
      <c r="AA7" s="90"/>
      <c r="AB7" s="90"/>
      <c r="AC7" s="90"/>
      <c r="AD7" s="95"/>
      <c r="AE7" s="96"/>
      <c r="AF7" s="97"/>
      <c r="AG7" s="6"/>
    </row>
    <row r="8" spans="1:33" ht="13.5" customHeight="1">
      <c r="A8" s="98">
        <v>2</v>
      </c>
      <c r="B8" s="70"/>
      <c r="C8" s="71"/>
      <c r="D8" s="72"/>
      <c r="E8" s="85">
        <f>IF(E9&gt;G9,"○",IF(E9&lt;G9,"●",IF(E9="","","△")))</f>
      </c>
      <c r="F8" s="86"/>
      <c r="G8" s="88"/>
      <c r="H8" s="76" t="s">
        <v>13</v>
      </c>
      <c r="I8" s="77"/>
      <c r="J8" s="78"/>
      <c r="K8" s="85">
        <f>IF(H10="○","●",IF(H10="●","○",IF(H10="","","△")))</f>
      </c>
      <c r="L8" s="86"/>
      <c r="M8" s="87"/>
      <c r="N8" s="85">
        <f>IF(H12="○","●",IF(H12="●","○",IF(H12="","","△")))</f>
      </c>
      <c r="O8" s="86"/>
      <c r="P8" s="87"/>
      <c r="Q8" s="85">
        <f>IF(H14="○","●",IF(H14="●","○",IF(H14="","","△")))</f>
      </c>
      <c r="R8" s="86"/>
      <c r="S8" s="87"/>
      <c r="T8" s="85">
        <f>IF(H16="○","●",IF(H16="●","○",IF(H16="","","△")))</f>
      </c>
      <c r="U8" s="86"/>
      <c r="V8" s="88"/>
      <c r="W8" s="99">
        <f>IF(COUNTIF(E8:V8,"")=17,"",COUNTIF(E8:V8,"○"))</f>
      </c>
      <c r="X8" s="99">
        <f>IF(COUNTIF(E8:V8,"")=17,"",COUNTIF(E8:V8,"●"))</f>
      </c>
      <c r="Y8" s="99">
        <f>IF(COUNTIF(E8:V8,"")=17,"",COUNTIF(E8:V8,"△"))</f>
      </c>
      <c r="Z8" s="100">
        <f>IF(COUNTIF(E8:V8,"")=17,"",W8*3+Y8)</f>
      </c>
      <c r="AA8" s="99">
        <f>IF(COUNTIF(E8:V8,"")=17,"",IF(E9="",0,E9)+IF(H9="",0,H9)+IF(K9="",0,K9)+IF(N9="",0,N9)+IF(Q9="",0,Q9)+IF(T9="",0,T9))</f>
      </c>
      <c r="AB8" s="99">
        <f>IF(COUNTIF(E8:V8,"")=17,"",IF(G9="",0,G9)+IF(J9="",0,J9)+IF(M9="",0,M9)+IF(P9="",0,P9)+IF(S9="",0,S9)+IF(V9="",0,V9))</f>
      </c>
      <c r="AC8" s="99">
        <f>IF(COUNTIF(E8:V8,"")=17,"",AA8-AB8)</f>
      </c>
      <c r="AD8" s="93">
        <f>IF(COUNTIF(E8:V8,"")=17,"",RANK(AF8,$AF$6:$AF$17,0))</f>
      </c>
      <c r="AE8" s="94"/>
      <c r="AF8" s="97">
        <f>IF(COUNTIF(E8:V8,"")=17,"",IF(Z8="",0,Z8*10000)+IF(AC8="",0,AC8*500)+IF(AA8="",0,AA8*10))</f>
      </c>
      <c r="AG8" s="6"/>
    </row>
    <row r="9" spans="1:33" ht="13.5" customHeight="1">
      <c r="A9" s="69"/>
      <c r="B9" s="73"/>
      <c r="C9" s="74"/>
      <c r="D9" s="75"/>
      <c r="E9" s="39"/>
      <c r="F9" s="8" t="s">
        <v>7</v>
      </c>
      <c r="G9" s="40"/>
      <c r="H9" s="79"/>
      <c r="I9" s="80"/>
      <c r="J9" s="81"/>
      <c r="K9" s="7">
        <f>IF(J11="","",J11)</f>
      </c>
      <c r="L9" s="8" t="s">
        <v>7</v>
      </c>
      <c r="M9" s="10">
        <f>IF(H11="","",H11)</f>
      </c>
      <c r="N9" s="7">
        <f>IF(J13="","",J13)</f>
      </c>
      <c r="O9" s="8" t="s">
        <v>7</v>
      </c>
      <c r="P9" s="10">
        <f>IF(H13="","",H13)</f>
      </c>
      <c r="Q9" s="7">
        <f>IF(J15="","",J15)</f>
      </c>
      <c r="R9" s="8" t="s">
        <v>7</v>
      </c>
      <c r="S9" s="10">
        <f>IF(H15="","",H15)</f>
      </c>
      <c r="T9" s="7">
        <f>IF(J17="","",J17)</f>
      </c>
      <c r="U9" s="8" t="s">
        <v>7</v>
      </c>
      <c r="V9" s="10">
        <f>IF(H17="","",H17)</f>
      </c>
      <c r="W9" s="90"/>
      <c r="X9" s="90"/>
      <c r="Y9" s="90"/>
      <c r="Z9" s="92"/>
      <c r="AA9" s="90"/>
      <c r="AB9" s="90"/>
      <c r="AC9" s="90"/>
      <c r="AD9" s="95"/>
      <c r="AE9" s="96"/>
      <c r="AF9" s="97"/>
      <c r="AG9" s="6"/>
    </row>
    <row r="10" spans="1:33" ht="13.5" customHeight="1">
      <c r="A10" s="98">
        <v>3</v>
      </c>
      <c r="B10" s="70"/>
      <c r="C10" s="71"/>
      <c r="D10" s="72"/>
      <c r="E10" s="85">
        <f>IF(E11&gt;G11,"○",IF(E11&lt;G11,"●",IF(E11="","","△")))</f>
      </c>
      <c r="F10" s="86"/>
      <c r="G10" s="88"/>
      <c r="H10" s="85">
        <f>IF(H11&gt;J11,"○",IF(H11&lt;J11,"●",IF(H11="","","△")))</f>
      </c>
      <c r="I10" s="86"/>
      <c r="J10" s="88"/>
      <c r="K10" s="76" t="s">
        <v>13</v>
      </c>
      <c r="L10" s="77"/>
      <c r="M10" s="78"/>
      <c r="N10" s="85">
        <f>IF(K12="○","●",IF(K12="●","○",IF(K12="","","△")))</f>
      </c>
      <c r="O10" s="86"/>
      <c r="P10" s="87"/>
      <c r="Q10" s="85">
        <f>IF(K14="○","●",IF(K14="●","○",IF(K14="","","△")))</f>
      </c>
      <c r="R10" s="86"/>
      <c r="S10" s="87"/>
      <c r="T10" s="85">
        <f>IF(K16="○","●",IF(K16="●","○",IF(K16="","","△")))</f>
      </c>
      <c r="U10" s="86"/>
      <c r="V10" s="88"/>
      <c r="W10" s="99">
        <f>IF(COUNTIF(E10:V10,"")=17,"",COUNTIF(E10:V10,"○"))</f>
      </c>
      <c r="X10" s="99">
        <f>IF(COUNTIF(E10:V10,"")=17,"",COUNTIF(E10:V10,"●"))</f>
      </c>
      <c r="Y10" s="99">
        <f>IF(COUNTIF(E10:V10,"")=17,"",COUNTIF(E10:V10,"△"))</f>
      </c>
      <c r="Z10" s="100">
        <f>IF(COUNTIF(E10:V10,"")=17,"",W10*3+Y10)</f>
      </c>
      <c r="AA10" s="99">
        <f>IF(COUNTIF(E10:V10,"")=17,"",IF(E11="",0,E11)+IF(H11="",0,H11)+IF(K11="",0,K11)+IF(N11="",0,N11)+IF(Q11="",0,Q11)+IF(T11="",0,T11))</f>
      </c>
      <c r="AB10" s="99">
        <f>IF(COUNTIF(E10:V10,"")=17,"",IF(G11="",0,G11)+IF(J11="",0,J11)+IF(M11="",0,M11)+IF(P11="",0,P11)+IF(S11="",0,S11)+IF(V11="",0,V11))</f>
      </c>
      <c r="AC10" s="99">
        <f>IF(COUNTIF(E10:V10,"")=17,"",AA10-AB10)</f>
      </c>
      <c r="AD10" s="93">
        <f>IF(COUNTIF(E10:V10,"")=17,"",RANK(AF10,$AF$6:$AF$17,0))</f>
      </c>
      <c r="AE10" s="94"/>
      <c r="AF10" s="97">
        <f>IF(COUNTIF(E10:V10,"")=17,"",IF(Z10="",0,Z10*10000)+IF(AC10="",0,AC10*500)+IF(AA10="",0,AA10*10))</f>
      </c>
      <c r="AG10" s="6"/>
    </row>
    <row r="11" spans="1:33" ht="13.5" customHeight="1">
      <c r="A11" s="69"/>
      <c r="B11" s="73"/>
      <c r="C11" s="74"/>
      <c r="D11" s="75"/>
      <c r="E11" s="39"/>
      <c r="F11" s="8" t="s">
        <v>7</v>
      </c>
      <c r="G11" s="40"/>
      <c r="H11" s="39"/>
      <c r="I11" s="8" t="s">
        <v>7</v>
      </c>
      <c r="J11" s="40"/>
      <c r="K11" s="79"/>
      <c r="L11" s="80"/>
      <c r="M11" s="81"/>
      <c r="N11" s="7">
        <f>IF(M13="","",M13)</f>
      </c>
      <c r="O11" s="8" t="s">
        <v>7</v>
      </c>
      <c r="P11" s="10">
        <f>IF(K13="","",K13)</f>
      </c>
      <c r="Q11" s="7">
        <f>IF(M15="","",M15)</f>
      </c>
      <c r="R11" s="8" t="s">
        <v>7</v>
      </c>
      <c r="S11" s="10">
        <f>IF(K15="","",K15)</f>
      </c>
      <c r="T11" s="7">
        <f>IF(M17="","",M17)</f>
      </c>
      <c r="U11" s="8" t="s">
        <v>7</v>
      </c>
      <c r="V11" s="10">
        <f>IF(K17="","",K17)</f>
      </c>
      <c r="W11" s="90"/>
      <c r="X11" s="90"/>
      <c r="Y11" s="90"/>
      <c r="Z11" s="92"/>
      <c r="AA11" s="90"/>
      <c r="AB11" s="90"/>
      <c r="AC11" s="90"/>
      <c r="AD11" s="95"/>
      <c r="AE11" s="96"/>
      <c r="AF11" s="97"/>
      <c r="AG11" s="6"/>
    </row>
    <row r="12" spans="1:33" ht="13.5" customHeight="1">
      <c r="A12" s="98">
        <v>4</v>
      </c>
      <c r="B12" s="70"/>
      <c r="C12" s="71"/>
      <c r="D12" s="72"/>
      <c r="E12" s="85">
        <f>IF(E13&gt;G13,"○",IF(E13&lt;G13,"●",IF(E13="","","△")))</f>
      </c>
      <c r="F12" s="86"/>
      <c r="G12" s="88"/>
      <c r="H12" s="101">
        <f>IF(H13&gt;J13,"○",IF(H13&lt;J13,"●",IF(H13="","","△")))</f>
      </c>
      <c r="I12" s="86"/>
      <c r="J12" s="87"/>
      <c r="K12" s="85">
        <f>IF(K13&gt;M13,"○",IF(K13&lt;M13,"●",IF(K13="","","△")))</f>
      </c>
      <c r="L12" s="86"/>
      <c r="M12" s="88"/>
      <c r="N12" s="76" t="s">
        <v>13</v>
      </c>
      <c r="O12" s="77"/>
      <c r="P12" s="78"/>
      <c r="Q12" s="85">
        <f>IF(N14="○","●",IF(N14="●","○",IF(N14="","","△")))</f>
      </c>
      <c r="R12" s="86"/>
      <c r="S12" s="87"/>
      <c r="T12" s="85">
        <f>IF(N16="○","●",IF(N16="●","○",IF(N16="","","△")))</f>
      </c>
      <c r="U12" s="86"/>
      <c r="V12" s="88"/>
      <c r="W12" s="99">
        <f>IF(COUNTIF(E12:V12,"")=17,"",COUNTIF(E12:V12,"○"))</f>
      </c>
      <c r="X12" s="99">
        <f>IF(COUNTIF(E12:V12,"")=17,"",COUNTIF(E12:V12,"●"))</f>
      </c>
      <c r="Y12" s="99">
        <f>IF(COUNTIF(E12:V12,"")=17,"",COUNTIF(E12:V12,"△"))</f>
      </c>
      <c r="Z12" s="100">
        <f>IF(COUNTIF(E12:V12,"")=17,"",W12*3+Y12)</f>
      </c>
      <c r="AA12" s="99">
        <f>IF(COUNTIF(E12:V12,"")=17,"",IF(E13="",0,E13)+IF(H13="",0,H13)+IF(K13="",0,K13)+IF(N13="",0,N13)+IF(Q13="",0,Q13)+IF(T13="",0,T13))</f>
      </c>
      <c r="AB12" s="99">
        <f>IF(COUNTIF(E12:V12,"")=17,"",IF(G13="",0,G13)+IF(J13="",0,J13)+IF(M13="",0,M13)+IF(P13="",0,P13)+IF(S13="",0,S13)+IF(V13="",0,V13))</f>
      </c>
      <c r="AC12" s="99">
        <f>IF(COUNTIF(E12:V12,"")=17,"",AA12-AB12)</f>
      </c>
      <c r="AD12" s="93">
        <f>IF(COUNTIF(E12:V12,"")=17,"",RANK(AF12,$AF$6:$AF$17,0))</f>
      </c>
      <c r="AE12" s="94"/>
      <c r="AF12" s="97">
        <f>IF(COUNTIF(E12:V12,"")=17,"",IF(Z12="",0,Z12*10000)+IF(AC12="",0,AC12*500)+IF(AA12="",0,AA12*10))</f>
      </c>
      <c r="AG12" s="6"/>
    </row>
    <row r="13" spans="1:33" ht="13.5" customHeight="1">
      <c r="A13" s="69"/>
      <c r="B13" s="73"/>
      <c r="C13" s="74"/>
      <c r="D13" s="75"/>
      <c r="E13" s="39"/>
      <c r="F13" s="8" t="s">
        <v>7</v>
      </c>
      <c r="G13" s="40"/>
      <c r="H13" s="39"/>
      <c r="I13" s="8" t="s">
        <v>7</v>
      </c>
      <c r="J13" s="40"/>
      <c r="K13" s="39"/>
      <c r="L13" s="8" t="s">
        <v>7</v>
      </c>
      <c r="M13" s="40"/>
      <c r="N13" s="79"/>
      <c r="O13" s="80"/>
      <c r="P13" s="81"/>
      <c r="Q13" s="7">
        <f>IF(P15="","",P15)</f>
      </c>
      <c r="R13" s="8" t="s">
        <v>7</v>
      </c>
      <c r="S13" s="10">
        <f>IF(N15="","",N15)</f>
      </c>
      <c r="T13" s="7">
        <f>IF(P17="","",P17)</f>
      </c>
      <c r="U13" s="8" t="s">
        <v>7</v>
      </c>
      <c r="V13" s="10">
        <f>IF(N17="","",N17)</f>
      </c>
      <c r="W13" s="90"/>
      <c r="X13" s="90"/>
      <c r="Y13" s="90"/>
      <c r="Z13" s="92"/>
      <c r="AA13" s="90"/>
      <c r="AB13" s="90"/>
      <c r="AC13" s="90"/>
      <c r="AD13" s="95"/>
      <c r="AE13" s="96"/>
      <c r="AF13" s="97"/>
      <c r="AG13" s="6"/>
    </row>
    <row r="14" spans="1:33" ht="13.5" customHeight="1">
      <c r="A14" s="98">
        <v>5</v>
      </c>
      <c r="B14" s="70"/>
      <c r="C14" s="71"/>
      <c r="D14" s="72"/>
      <c r="E14" s="85">
        <f>IF(E15&gt;G15,"○",IF(E15&lt;G15,"●",IF(E15="","","△")))</f>
      </c>
      <c r="F14" s="86"/>
      <c r="G14" s="88"/>
      <c r="H14" s="101">
        <f>IF(H15&gt;J15,"○",IF(H15&lt;J15,"●",IF(H15="","","△")))</f>
      </c>
      <c r="I14" s="86"/>
      <c r="J14" s="87"/>
      <c r="K14" s="85">
        <f>IF(K15&gt;M15,"○",IF(K15&lt;M15,"●",IF(K15="","","△")))</f>
      </c>
      <c r="L14" s="86"/>
      <c r="M14" s="88"/>
      <c r="N14" s="85">
        <f>IF(N15&gt;P15,"○",IF(N15&lt;P15,"●",IF(N15="","","△")))</f>
      </c>
      <c r="O14" s="86"/>
      <c r="P14" s="88"/>
      <c r="Q14" s="76" t="s">
        <v>13</v>
      </c>
      <c r="R14" s="77"/>
      <c r="S14" s="78"/>
      <c r="T14" s="85">
        <f>IF(Q16="○","●",IF(Q16="●","○",IF(Q16="","","△")))</f>
      </c>
      <c r="U14" s="86"/>
      <c r="V14" s="88"/>
      <c r="W14" s="99">
        <f>IF(COUNTIF(E14:V14,"")=17,"",COUNTIF(E14:V14,"○"))</f>
      </c>
      <c r="X14" s="99">
        <f>IF(COUNTIF(E14:V14,"")=17,"",COUNTIF(E14:V14,"●"))</f>
      </c>
      <c r="Y14" s="99">
        <f>IF(COUNTIF(E14:V14,"")=17,"",COUNTIF(E14:V14,"△"))</f>
      </c>
      <c r="Z14" s="100">
        <f>IF(COUNTIF(E14:V14,"")=17,"",W14*3+Y14)</f>
      </c>
      <c r="AA14" s="99">
        <f>IF(COUNTIF(E14:V14,"")=17,"",IF(E15="",0,E15)+IF(H15="",0,H15)+IF(K15="",0,K15)+IF(N15="",0,N15)+IF(Q15="",0,Q15)+IF(T15="",0,T15))</f>
      </c>
      <c r="AB14" s="99">
        <f>IF(COUNTIF(E14:V14,"")=17,"",IF(G15="",0,G15)+IF(J15="",0,J15)+IF(M15="",0,M15)+IF(P15="",0,P15)+IF(S15="",0,S15)+IF(V15="",0,V15))</f>
      </c>
      <c r="AC14" s="99">
        <f>IF(COUNTIF(E14:V14,"")=17,"",AA14-AB14)</f>
      </c>
      <c r="AD14" s="93">
        <f>IF(COUNTIF(E14:V14,"")=17,"",RANK(AF14,$AF$6:$AF$17,0))</f>
      </c>
      <c r="AE14" s="94"/>
      <c r="AF14" s="97">
        <f>IF(COUNTIF(E14:V14,"")=17,"",IF(Z14="",0,Z14*10000)+IF(AC14="",0,AC14*500)+IF(AA14="",0,AA14*10))</f>
      </c>
      <c r="AG14" s="6"/>
    </row>
    <row r="15" spans="1:33" ht="13.5" customHeight="1">
      <c r="A15" s="69"/>
      <c r="B15" s="73"/>
      <c r="C15" s="74"/>
      <c r="D15" s="75"/>
      <c r="E15" s="39"/>
      <c r="F15" s="8" t="s">
        <v>7</v>
      </c>
      <c r="G15" s="40"/>
      <c r="H15" s="39"/>
      <c r="I15" s="8" t="s">
        <v>7</v>
      </c>
      <c r="J15" s="40"/>
      <c r="K15" s="39"/>
      <c r="L15" s="8" t="s">
        <v>7</v>
      </c>
      <c r="M15" s="40"/>
      <c r="N15" s="39"/>
      <c r="O15" s="8" t="s">
        <v>7</v>
      </c>
      <c r="P15" s="40"/>
      <c r="Q15" s="79"/>
      <c r="R15" s="80"/>
      <c r="S15" s="81"/>
      <c r="T15" s="7">
        <f>IF(S17="","",S17)</f>
      </c>
      <c r="U15" s="8" t="s">
        <v>7</v>
      </c>
      <c r="V15" s="10">
        <f>IF(Q17="","",Q17)</f>
      </c>
      <c r="W15" s="90"/>
      <c r="X15" s="90"/>
      <c r="Y15" s="90"/>
      <c r="Z15" s="92"/>
      <c r="AA15" s="90"/>
      <c r="AB15" s="90"/>
      <c r="AC15" s="90"/>
      <c r="AD15" s="95"/>
      <c r="AE15" s="96"/>
      <c r="AF15" s="97"/>
      <c r="AG15" s="6"/>
    </row>
    <row r="16" spans="1:33" ht="13.5" customHeight="1">
      <c r="A16" s="98">
        <v>6</v>
      </c>
      <c r="B16" s="70"/>
      <c r="C16" s="71"/>
      <c r="D16" s="72"/>
      <c r="E16" s="85">
        <f>IF(E17&gt;G17,"○",IF(E17&lt;G17,"●",IF(E17="","","△")))</f>
      </c>
      <c r="F16" s="86"/>
      <c r="G16" s="88"/>
      <c r="H16" s="101">
        <f>IF(H17&gt;J17,"○",IF(H17&lt;J17,"●",IF(H17="","","△")))</f>
      </c>
      <c r="I16" s="86"/>
      <c r="J16" s="87"/>
      <c r="K16" s="85">
        <f>IF(K17&gt;M17,"○",IF(K17&lt;M17,"●",IF(K17="","","△")))</f>
      </c>
      <c r="L16" s="86"/>
      <c r="M16" s="88"/>
      <c r="N16" s="85">
        <f>IF(N17&gt;P17,"○",IF(N17&lt;P17,"●",IF(N17="","","△")))</f>
      </c>
      <c r="O16" s="86"/>
      <c r="P16" s="88"/>
      <c r="Q16" s="85">
        <f>IF(Q17&gt;S17,"○",IF(Q17&lt;S17,"●",IF(Q17="","","△")))</f>
      </c>
      <c r="R16" s="86"/>
      <c r="S16" s="88"/>
      <c r="T16" s="76" t="s">
        <v>13</v>
      </c>
      <c r="U16" s="77"/>
      <c r="V16" s="78"/>
      <c r="W16" s="99">
        <f>IF(COUNTIF(E16:V16,"")=17,"",COUNTIF(E16:V16,"○"))</f>
      </c>
      <c r="X16" s="99">
        <f>IF(COUNTIF(E16:V16,"")=17,"",COUNTIF(E16:V16,"●"))</f>
      </c>
      <c r="Y16" s="99">
        <f>IF(COUNTIF(E16:V16,"")=17,"",COUNTIF(E16:V16,"△"))</f>
      </c>
      <c r="Z16" s="100">
        <f>IF(COUNTIF(E16:V16,"")=17,"",W16*3+Y16)</f>
      </c>
      <c r="AA16" s="99">
        <f>IF(COUNTIF(E16:V16,"")=17,"",IF(E17="",0,E17)+IF(H17="",0,H17)+IF(K17="",0,K17)+IF(N17="",0,N17)+IF(Q17="",0,Q17)+IF(T17="",0,T17))</f>
      </c>
      <c r="AB16" s="99">
        <f>IF(COUNTIF(E16:V16,"")=17,"",IF(G17="",0,G17)+IF(J17="",0,J17)+IF(M17="",0,M17)+IF(P17="",0,P17)+IF(S17="",0,S17)+IF(V17="",0,V17))</f>
      </c>
      <c r="AC16" s="99">
        <f>IF(COUNTIF(E16:V16,"")=17,"",AA16-AB16)</f>
      </c>
      <c r="AD16" s="93">
        <f>IF(COUNTIF(E16:V16,"")=17,"",RANK(AF16,$AF$6:$AF$17,0))</f>
      </c>
      <c r="AE16" s="94"/>
      <c r="AF16" s="97">
        <f>IF(COUNTIF(E16:V16,"")=17,"",IF(Z16="",0,Z16*10000)+IF(AC16="",0,AC16*500)+IF(AA16="",0,AA16*10))</f>
      </c>
      <c r="AG16" s="6"/>
    </row>
    <row r="17" spans="1:33" ht="13.5" customHeight="1">
      <c r="A17" s="69"/>
      <c r="B17" s="73"/>
      <c r="C17" s="74"/>
      <c r="D17" s="75"/>
      <c r="E17" s="39"/>
      <c r="F17" s="8" t="s">
        <v>7</v>
      </c>
      <c r="G17" s="40"/>
      <c r="H17" s="39"/>
      <c r="I17" s="8" t="s">
        <v>7</v>
      </c>
      <c r="J17" s="40"/>
      <c r="K17" s="39"/>
      <c r="L17" s="8" t="s">
        <v>7</v>
      </c>
      <c r="M17" s="40"/>
      <c r="N17" s="39"/>
      <c r="O17" s="8" t="s">
        <v>7</v>
      </c>
      <c r="P17" s="40"/>
      <c r="Q17" s="39"/>
      <c r="R17" s="8" t="s">
        <v>7</v>
      </c>
      <c r="S17" s="40"/>
      <c r="T17" s="79"/>
      <c r="U17" s="80"/>
      <c r="V17" s="81"/>
      <c r="W17" s="90"/>
      <c r="X17" s="90"/>
      <c r="Y17" s="90"/>
      <c r="Z17" s="92"/>
      <c r="AA17" s="90"/>
      <c r="AB17" s="90"/>
      <c r="AC17" s="90"/>
      <c r="AD17" s="103"/>
      <c r="AE17" s="104"/>
      <c r="AF17" s="97"/>
      <c r="AG17" s="6"/>
    </row>
    <row r="18" spans="1:33" ht="13.5">
      <c r="A18" s="25"/>
      <c r="B18" s="26"/>
      <c r="C18" s="26"/>
      <c r="D18" s="25"/>
      <c r="E18" s="41" t="s">
        <v>12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6"/>
      <c r="AG18" s="3"/>
    </row>
    <row r="19" spans="1:33" ht="24.75" customHeight="1">
      <c r="A19" s="107" t="str">
        <f>A4</f>
        <v>U10-</v>
      </c>
      <c r="B19" s="107"/>
      <c r="C19" s="107"/>
      <c r="D19" s="107"/>
      <c r="E19" s="108"/>
      <c r="F19" s="108"/>
      <c r="G19" s="28" t="s">
        <v>28</v>
      </c>
      <c r="H19" s="108"/>
      <c r="I19" s="108"/>
      <c r="J19" s="27" t="s">
        <v>29</v>
      </c>
      <c r="K19" s="29"/>
      <c r="L19" s="108" t="s">
        <v>30</v>
      </c>
      <c r="M19" s="111"/>
      <c r="N19" s="108" t="s">
        <v>26</v>
      </c>
      <c r="O19" s="108"/>
      <c r="P19" s="108"/>
      <c r="Q19" s="108"/>
      <c r="R19" s="108"/>
      <c r="S19" s="108"/>
      <c r="T19" s="108"/>
      <c r="U19" s="108"/>
      <c r="V19" s="108"/>
      <c r="W19" s="30"/>
      <c r="X19" s="30"/>
      <c r="Y19" s="30"/>
      <c r="Z19" s="30"/>
      <c r="AA19" s="102"/>
      <c r="AB19" s="102"/>
      <c r="AC19" s="102"/>
      <c r="AD19" s="102"/>
      <c r="AE19" s="102"/>
      <c r="AF19" s="17"/>
      <c r="AG19" s="6"/>
    </row>
    <row r="20" spans="1:33" ht="22.5" customHeight="1">
      <c r="A20" s="31" t="s">
        <v>14</v>
      </c>
      <c r="B20" s="105" t="s">
        <v>15</v>
      </c>
      <c r="C20" s="106"/>
      <c r="D20" s="48" t="s">
        <v>16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0"/>
      <c r="W20" s="43" t="s">
        <v>17</v>
      </c>
      <c r="X20" s="44"/>
      <c r="Y20" s="45"/>
      <c r="Z20" s="43" t="s">
        <v>18</v>
      </c>
      <c r="AA20" s="44"/>
      <c r="AB20" s="45"/>
      <c r="AC20" s="43" t="s">
        <v>18</v>
      </c>
      <c r="AD20" s="44"/>
      <c r="AE20" s="45"/>
      <c r="AF20" s="17"/>
      <c r="AG20" s="6"/>
    </row>
    <row r="21" spans="1:33" ht="22.5" customHeight="1">
      <c r="A21" s="33">
        <v>1</v>
      </c>
      <c r="B21" s="46"/>
      <c r="C21" s="47"/>
      <c r="D21" s="48"/>
      <c r="E21" s="49"/>
      <c r="F21" s="49"/>
      <c r="G21" s="49"/>
      <c r="H21" s="49"/>
      <c r="I21" s="49"/>
      <c r="J21" s="50"/>
      <c r="K21" s="51"/>
      <c r="L21" s="52"/>
      <c r="M21" s="32" t="s">
        <v>27</v>
      </c>
      <c r="N21" s="53"/>
      <c r="O21" s="54"/>
      <c r="P21" s="48"/>
      <c r="Q21" s="49"/>
      <c r="R21" s="49"/>
      <c r="S21" s="49"/>
      <c r="T21" s="49"/>
      <c r="U21" s="49"/>
      <c r="V21" s="50"/>
      <c r="W21" s="43"/>
      <c r="X21" s="44"/>
      <c r="Y21" s="45"/>
      <c r="Z21" s="43"/>
      <c r="AA21" s="44"/>
      <c r="AB21" s="45"/>
      <c r="AC21" s="43"/>
      <c r="AD21" s="44"/>
      <c r="AE21" s="45"/>
      <c r="AF21" s="17"/>
      <c r="AG21" s="6"/>
    </row>
    <row r="22" spans="1:33" ht="22.5" customHeight="1">
      <c r="A22" s="33">
        <v>2</v>
      </c>
      <c r="B22" s="46"/>
      <c r="C22" s="47"/>
      <c r="D22" s="48"/>
      <c r="E22" s="49"/>
      <c r="F22" s="49"/>
      <c r="G22" s="49"/>
      <c r="H22" s="49"/>
      <c r="I22" s="49"/>
      <c r="J22" s="50"/>
      <c r="K22" s="51"/>
      <c r="L22" s="52"/>
      <c r="M22" s="32" t="s">
        <v>27</v>
      </c>
      <c r="N22" s="53"/>
      <c r="O22" s="54"/>
      <c r="P22" s="48"/>
      <c r="Q22" s="49"/>
      <c r="R22" s="49"/>
      <c r="S22" s="49"/>
      <c r="T22" s="49"/>
      <c r="U22" s="49"/>
      <c r="V22" s="50"/>
      <c r="W22" s="43"/>
      <c r="X22" s="44"/>
      <c r="Y22" s="45"/>
      <c r="Z22" s="43"/>
      <c r="AA22" s="44"/>
      <c r="AB22" s="45"/>
      <c r="AC22" s="43"/>
      <c r="AD22" s="44"/>
      <c r="AE22" s="45"/>
      <c r="AF22" s="17"/>
      <c r="AG22" s="6"/>
    </row>
    <row r="23" spans="1:33" ht="22.5" customHeight="1">
      <c r="A23" s="33">
        <v>3</v>
      </c>
      <c r="B23" s="46"/>
      <c r="C23" s="47"/>
      <c r="D23" s="48"/>
      <c r="E23" s="49"/>
      <c r="F23" s="49"/>
      <c r="G23" s="49"/>
      <c r="H23" s="49"/>
      <c r="I23" s="49"/>
      <c r="J23" s="50"/>
      <c r="K23" s="51"/>
      <c r="L23" s="52"/>
      <c r="M23" s="32" t="s">
        <v>27</v>
      </c>
      <c r="N23" s="53"/>
      <c r="O23" s="54"/>
      <c r="P23" s="48"/>
      <c r="Q23" s="49"/>
      <c r="R23" s="49"/>
      <c r="S23" s="49"/>
      <c r="T23" s="49"/>
      <c r="U23" s="49"/>
      <c r="V23" s="50"/>
      <c r="W23" s="43"/>
      <c r="X23" s="44"/>
      <c r="Y23" s="45"/>
      <c r="Z23" s="43"/>
      <c r="AA23" s="44"/>
      <c r="AB23" s="45"/>
      <c r="AC23" s="43"/>
      <c r="AD23" s="44"/>
      <c r="AE23" s="45"/>
      <c r="AF23" s="17"/>
      <c r="AG23" s="6"/>
    </row>
    <row r="24" spans="1:33" ht="22.5" customHeight="1">
      <c r="A24" s="33">
        <v>4</v>
      </c>
      <c r="B24" s="46"/>
      <c r="C24" s="47"/>
      <c r="D24" s="48"/>
      <c r="E24" s="49"/>
      <c r="F24" s="49"/>
      <c r="G24" s="49"/>
      <c r="H24" s="49"/>
      <c r="I24" s="49"/>
      <c r="J24" s="50"/>
      <c r="K24" s="51"/>
      <c r="L24" s="52"/>
      <c r="M24" s="32" t="s">
        <v>27</v>
      </c>
      <c r="N24" s="53"/>
      <c r="O24" s="54"/>
      <c r="P24" s="48"/>
      <c r="Q24" s="49"/>
      <c r="R24" s="49"/>
      <c r="S24" s="49"/>
      <c r="T24" s="49"/>
      <c r="U24" s="49"/>
      <c r="V24" s="50"/>
      <c r="W24" s="43"/>
      <c r="X24" s="44"/>
      <c r="Y24" s="45"/>
      <c r="Z24" s="43"/>
      <c r="AA24" s="44"/>
      <c r="AB24" s="45"/>
      <c r="AC24" s="43"/>
      <c r="AD24" s="44"/>
      <c r="AE24" s="45"/>
      <c r="AF24" s="17"/>
      <c r="AG24" s="6"/>
    </row>
    <row r="25" spans="1:33" ht="22.5" customHeight="1">
      <c r="A25" s="33">
        <v>5</v>
      </c>
      <c r="B25" s="46"/>
      <c r="C25" s="47"/>
      <c r="D25" s="48"/>
      <c r="E25" s="49"/>
      <c r="F25" s="49"/>
      <c r="G25" s="49"/>
      <c r="H25" s="49"/>
      <c r="I25" s="49"/>
      <c r="J25" s="50"/>
      <c r="K25" s="51"/>
      <c r="L25" s="52"/>
      <c r="M25" s="32" t="s">
        <v>27</v>
      </c>
      <c r="N25" s="53"/>
      <c r="O25" s="54"/>
      <c r="P25" s="48"/>
      <c r="Q25" s="49"/>
      <c r="R25" s="49"/>
      <c r="S25" s="49"/>
      <c r="T25" s="49"/>
      <c r="U25" s="49"/>
      <c r="V25" s="50"/>
      <c r="W25" s="43"/>
      <c r="X25" s="44"/>
      <c r="Y25" s="45"/>
      <c r="Z25" s="43"/>
      <c r="AA25" s="44"/>
      <c r="AB25" s="45"/>
      <c r="AC25" s="43"/>
      <c r="AD25" s="44"/>
      <c r="AE25" s="45"/>
      <c r="AF25" s="17"/>
      <c r="AG25" s="6"/>
    </row>
    <row r="26" spans="1:33" ht="6.75" customHeight="1">
      <c r="A26" s="26"/>
      <c r="B26" s="34"/>
      <c r="C26" s="34"/>
      <c r="D26" s="35"/>
      <c r="E26" s="35"/>
      <c r="F26" s="35"/>
      <c r="G26" s="35"/>
      <c r="H26" s="35"/>
      <c r="I26" s="35"/>
      <c r="J26" s="35"/>
      <c r="K26" s="36"/>
      <c r="L26" s="36"/>
      <c r="M26" s="26"/>
      <c r="N26" s="36"/>
      <c r="O26" s="36"/>
      <c r="P26" s="35"/>
      <c r="Q26" s="35"/>
      <c r="R26" s="35"/>
      <c r="S26" s="35"/>
      <c r="T26" s="35"/>
      <c r="U26" s="35"/>
      <c r="V26" s="35"/>
      <c r="W26" s="26"/>
      <c r="X26" s="26"/>
      <c r="Y26" s="26"/>
      <c r="Z26" s="26"/>
      <c r="AA26" s="26"/>
      <c r="AB26" s="26"/>
      <c r="AC26" s="26"/>
      <c r="AD26" s="26"/>
      <c r="AE26" s="26"/>
      <c r="AF26" s="17"/>
      <c r="AG26" s="6"/>
    </row>
    <row r="27" spans="1:33" ht="24.75" customHeight="1">
      <c r="A27" s="107" t="str">
        <f>A4</f>
        <v>U10-</v>
      </c>
      <c r="B27" s="107"/>
      <c r="C27" s="107"/>
      <c r="D27" s="107"/>
      <c r="E27" s="108"/>
      <c r="F27" s="108"/>
      <c r="G27" s="28" t="s">
        <v>28</v>
      </c>
      <c r="H27" s="108"/>
      <c r="I27" s="108"/>
      <c r="J27" s="27" t="s">
        <v>29</v>
      </c>
      <c r="K27" s="29"/>
      <c r="L27" s="108" t="s">
        <v>30</v>
      </c>
      <c r="M27" s="111"/>
      <c r="N27" s="108" t="s">
        <v>26</v>
      </c>
      <c r="O27" s="108"/>
      <c r="P27" s="108"/>
      <c r="Q27" s="108"/>
      <c r="R27" s="108"/>
      <c r="S27" s="108"/>
      <c r="T27" s="108"/>
      <c r="U27" s="108"/>
      <c r="V27" s="108"/>
      <c r="W27" s="30"/>
      <c r="X27" s="30"/>
      <c r="Y27" s="30"/>
      <c r="Z27" s="30"/>
      <c r="AA27" s="109">
        <f>AA19</f>
        <v>0</v>
      </c>
      <c r="AB27" s="110"/>
      <c r="AC27" s="110"/>
      <c r="AD27" s="110"/>
      <c r="AE27" s="110"/>
      <c r="AF27" s="17"/>
      <c r="AG27" s="6"/>
    </row>
    <row r="28" spans="1:33" ht="22.5" customHeight="1">
      <c r="A28" s="31" t="s">
        <v>19</v>
      </c>
      <c r="B28" s="105" t="s">
        <v>20</v>
      </c>
      <c r="C28" s="106"/>
      <c r="D28" s="48" t="s">
        <v>16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  <c r="W28" s="43" t="s">
        <v>17</v>
      </c>
      <c r="X28" s="44"/>
      <c r="Y28" s="45"/>
      <c r="Z28" s="43" t="s">
        <v>18</v>
      </c>
      <c r="AA28" s="44"/>
      <c r="AB28" s="45"/>
      <c r="AC28" s="43" t="s">
        <v>18</v>
      </c>
      <c r="AD28" s="44"/>
      <c r="AE28" s="45"/>
      <c r="AF28" s="17"/>
      <c r="AG28" s="6"/>
    </row>
    <row r="29" spans="1:33" ht="22.5" customHeight="1">
      <c r="A29" s="33">
        <v>1</v>
      </c>
      <c r="B29" s="46"/>
      <c r="C29" s="47"/>
      <c r="D29" s="48"/>
      <c r="E29" s="49"/>
      <c r="F29" s="49"/>
      <c r="G29" s="49"/>
      <c r="H29" s="49"/>
      <c r="I29" s="49"/>
      <c r="J29" s="50"/>
      <c r="K29" s="51"/>
      <c r="L29" s="52"/>
      <c r="M29" s="32" t="s">
        <v>27</v>
      </c>
      <c r="N29" s="53"/>
      <c r="O29" s="54"/>
      <c r="P29" s="48"/>
      <c r="Q29" s="49"/>
      <c r="R29" s="49"/>
      <c r="S29" s="49"/>
      <c r="T29" s="49"/>
      <c r="U29" s="49"/>
      <c r="V29" s="50"/>
      <c r="W29" s="43"/>
      <c r="X29" s="44"/>
      <c r="Y29" s="45"/>
      <c r="Z29" s="43"/>
      <c r="AA29" s="44"/>
      <c r="AB29" s="45"/>
      <c r="AC29" s="43"/>
      <c r="AD29" s="44"/>
      <c r="AE29" s="45"/>
      <c r="AF29" s="17"/>
      <c r="AG29" s="6"/>
    </row>
    <row r="30" spans="1:33" ht="22.5" customHeight="1">
      <c r="A30" s="33">
        <v>2</v>
      </c>
      <c r="B30" s="46"/>
      <c r="C30" s="47"/>
      <c r="D30" s="48"/>
      <c r="E30" s="49"/>
      <c r="F30" s="49"/>
      <c r="G30" s="49"/>
      <c r="H30" s="49"/>
      <c r="I30" s="49"/>
      <c r="J30" s="50"/>
      <c r="K30" s="51"/>
      <c r="L30" s="52"/>
      <c r="M30" s="32" t="s">
        <v>27</v>
      </c>
      <c r="N30" s="53"/>
      <c r="O30" s="54"/>
      <c r="P30" s="48"/>
      <c r="Q30" s="49"/>
      <c r="R30" s="49"/>
      <c r="S30" s="49"/>
      <c r="T30" s="49"/>
      <c r="U30" s="49"/>
      <c r="V30" s="50"/>
      <c r="W30" s="43"/>
      <c r="X30" s="44"/>
      <c r="Y30" s="45"/>
      <c r="Z30" s="43"/>
      <c r="AA30" s="44"/>
      <c r="AB30" s="45"/>
      <c r="AC30" s="43"/>
      <c r="AD30" s="44"/>
      <c r="AE30" s="45"/>
      <c r="AF30" s="17"/>
      <c r="AG30" s="6"/>
    </row>
    <row r="31" spans="1:33" ht="22.5" customHeight="1">
      <c r="A31" s="33">
        <v>3</v>
      </c>
      <c r="B31" s="46"/>
      <c r="C31" s="47"/>
      <c r="D31" s="48"/>
      <c r="E31" s="49"/>
      <c r="F31" s="49"/>
      <c r="G31" s="49"/>
      <c r="H31" s="49"/>
      <c r="I31" s="49"/>
      <c r="J31" s="50"/>
      <c r="K31" s="51"/>
      <c r="L31" s="52"/>
      <c r="M31" s="32" t="s">
        <v>27</v>
      </c>
      <c r="N31" s="53"/>
      <c r="O31" s="54"/>
      <c r="P31" s="48"/>
      <c r="Q31" s="49"/>
      <c r="R31" s="49"/>
      <c r="S31" s="49"/>
      <c r="T31" s="49"/>
      <c r="U31" s="49"/>
      <c r="V31" s="50"/>
      <c r="W31" s="43"/>
      <c r="X31" s="44"/>
      <c r="Y31" s="45"/>
      <c r="Z31" s="43"/>
      <c r="AA31" s="44"/>
      <c r="AB31" s="45"/>
      <c r="AC31" s="43"/>
      <c r="AD31" s="44"/>
      <c r="AE31" s="45"/>
      <c r="AF31" s="17"/>
      <c r="AG31" s="6"/>
    </row>
    <row r="32" spans="1:33" ht="22.5" customHeight="1">
      <c r="A32" s="33">
        <v>4</v>
      </c>
      <c r="B32" s="46"/>
      <c r="C32" s="47"/>
      <c r="D32" s="48"/>
      <c r="E32" s="49"/>
      <c r="F32" s="49"/>
      <c r="G32" s="49"/>
      <c r="H32" s="49"/>
      <c r="I32" s="49"/>
      <c r="J32" s="50"/>
      <c r="K32" s="51"/>
      <c r="L32" s="52"/>
      <c r="M32" s="32" t="s">
        <v>27</v>
      </c>
      <c r="N32" s="53"/>
      <c r="O32" s="54"/>
      <c r="P32" s="48"/>
      <c r="Q32" s="49"/>
      <c r="R32" s="49"/>
      <c r="S32" s="49"/>
      <c r="T32" s="49"/>
      <c r="U32" s="49"/>
      <c r="V32" s="50"/>
      <c r="W32" s="43"/>
      <c r="X32" s="44"/>
      <c r="Y32" s="45"/>
      <c r="Z32" s="43"/>
      <c r="AA32" s="44"/>
      <c r="AB32" s="45"/>
      <c r="AC32" s="43"/>
      <c r="AD32" s="44"/>
      <c r="AE32" s="45"/>
      <c r="AF32" s="17"/>
      <c r="AG32" s="6"/>
    </row>
    <row r="33" spans="1:33" ht="22.5" customHeight="1">
      <c r="A33" s="33">
        <v>5</v>
      </c>
      <c r="B33" s="46"/>
      <c r="C33" s="47"/>
      <c r="D33" s="48"/>
      <c r="E33" s="49"/>
      <c r="F33" s="49"/>
      <c r="G33" s="49"/>
      <c r="H33" s="49"/>
      <c r="I33" s="49"/>
      <c r="J33" s="50"/>
      <c r="K33" s="51"/>
      <c r="L33" s="52"/>
      <c r="M33" s="32" t="s">
        <v>27</v>
      </c>
      <c r="N33" s="53"/>
      <c r="O33" s="54"/>
      <c r="P33" s="48"/>
      <c r="Q33" s="49"/>
      <c r="R33" s="49"/>
      <c r="S33" s="49"/>
      <c r="T33" s="49"/>
      <c r="U33" s="49"/>
      <c r="V33" s="50"/>
      <c r="W33" s="43"/>
      <c r="X33" s="44"/>
      <c r="Y33" s="45"/>
      <c r="Z33" s="43"/>
      <c r="AA33" s="44"/>
      <c r="AB33" s="45"/>
      <c r="AC33" s="43"/>
      <c r="AD33" s="44"/>
      <c r="AE33" s="45"/>
      <c r="AF33" s="17"/>
      <c r="AG33" s="6"/>
    </row>
    <row r="34" spans="1:33" ht="6" customHeight="1">
      <c r="A34" s="26"/>
      <c r="B34" s="34"/>
      <c r="C34" s="34"/>
      <c r="D34" s="35"/>
      <c r="E34" s="35"/>
      <c r="F34" s="35"/>
      <c r="G34" s="35"/>
      <c r="H34" s="35"/>
      <c r="I34" s="35"/>
      <c r="J34" s="35"/>
      <c r="K34" s="36"/>
      <c r="L34" s="36"/>
      <c r="M34" s="26"/>
      <c r="N34" s="36"/>
      <c r="O34" s="36"/>
      <c r="P34" s="35"/>
      <c r="Q34" s="35"/>
      <c r="R34" s="35"/>
      <c r="S34" s="35"/>
      <c r="T34" s="35"/>
      <c r="U34" s="35"/>
      <c r="V34" s="35"/>
      <c r="W34" s="26"/>
      <c r="X34" s="26"/>
      <c r="Y34" s="26"/>
      <c r="Z34" s="26"/>
      <c r="AA34" s="26"/>
      <c r="AB34" s="26"/>
      <c r="AC34" s="26"/>
      <c r="AD34" s="26"/>
      <c r="AE34" s="26"/>
      <c r="AF34" s="17"/>
      <c r="AG34" s="6"/>
    </row>
    <row r="35" spans="1:33" ht="22.5" customHeight="1">
      <c r="A35" s="107" t="str">
        <f>A4</f>
        <v>U10-</v>
      </c>
      <c r="B35" s="107"/>
      <c r="C35" s="107"/>
      <c r="D35" s="107"/>
      <c r="E35" s="108"/>
      <c r="F35" s="108"/>
      <c r="G35" s="28" t="s">
        <v>28</v>
      </c>
      <c r="H35" s="108"/>
      <c r="I35" s="108"/>
      <c r="J35" s="27" t="s">
        <v>29</v>
      </c>
      <c r="K35" s="29"/>
      <c r="L35" s="108" t="s">
        <v>30</v>
      </c>
      <c r="M35" s="111"/>
      <c r="N35" s="108" t="s">
        <v>26</v>
      </c>
      <c r="O35" s="108"/>
      <c r="P35" s="108"/>
      <c r="Q35" s="108"/>
      <c r="R35" s="108"/>
      <c r="S35" s="108"/>
      <c r="T35" s="108"/>
      <c r="U35" s="108"/>
      <c r="V35" s="108"/>
      <c r="W35" s="30"/>
      <c r="X35" s="30"/>
      <c r="Y35" s="30"/>
      <c r="Z35" s="30"/>
      <c r="AA35" s="109">
        <f>AA19</f>
        <v>0</v>
      </c>
      <c r="AB35" s="110"/>
      <c r="AC35" s="110"/>
      <c r="AD35" s="110"/>
      <c r="AE35" s="110"/>
      <c r="AF35" s="17"/>
      <c r="AG35" s="6"/>
    </row>
    <row r="36" spans="1:33" ht="22.5" customHeight="1">
      <c r="A36" s="31" t="s">
        <v>21</v>
      </c>
      <c r="B36" s="105" t="s">
        <v>22</v>
      </c>
      <c r="C36" s="106"/>
      <c r="D36" s="48" t="s">
        <v>16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  <c r="W36" s="43" t="s">
        <v>17</v>
      </c>
      <c r="X36" s="44"/>
      <c r="Y36" s="45"/>
      <c r="Z36" s="43" t="s">
        <v>18</v>
      </c>
      <c r="AA36" s="44"/>
      <c r="AB36" s="45"/>
      <c r="AC36" s="43" t="s">
        <v>18</v>
      </c>
      <c r="AD36" s="44"/>
      <c r="AE36" s="45"/>
      <c r="AF36" s="17"/>
      <c r="AG36" s="6"/>
    </row>
    <row r="37" spans="1:33" ht="22.5" customHeight="1">
      <c r="A37" s="33">
        <v>1</v>
      </c>
      <c r="B37" s="46"/>
      <c r="C37" s="47"/>
      <c r="D37" s="48"/>
      <c r="E37" s="49"/>
      <c r="F37" s="49"/>
      <c r="G37" s="49"/>
      <c r="H37" s="49"/>
      <c r="I37" s="49"/>
      <c r="J37" s="50"/>
      <c r="K37" s="51"/>
      <c r="L37" s="52"/>
      <c r="M37" s="32" t="s">
        <v>27</v>
      </c>
      <c r="N37" s="53"/>
      <c r="O37" s="54"/>
      <c r="P37" s="48"/>
      <c r="Q37" s="49"/>
      <c r="R37" s="49"/>
      <c r="S37" s="49"/>
      <c r="T37" s="49"/>
      <c r="U37" s="49"/>
      <c r="V37" s="50"/>
      <c r="W37" s="43"/>
      <c r="X37" s="44"/>
      <c r="Y37" s="45"/>
      <c r="Z37" s="43"/>
      <c r="AA37" s="44"/>
      <c r="AB37" s="45"/>
      <c r="AC37" s="43"/>
      <c r="AD37" s="44"/>
      <c r="AE37" s="45"/>
      <c r="AF37" s="17"/>
      <c r="AG37" s="6"/>
    </row>
    <row r="38" spans="1:33" ht="22.5" customHeight="1">
      <c r="A38" s="33">
        <v>2</v>
      </c>
      <c r="B38" s="46"/>
      <c r="C38" s="47"/>
      <c r="D38" s="48"/>
      <c r="E38" s="49"/>
      <c r="F38" s="49"/>
      <c r="G38" s="49"/>
      <c r="H38" s="49"/>
      <c r="I38" s="49"/>
      <c r="J38" s="50"/>
      <c r="K38" s="51"/>
      <c r="L38" s="52"/>
      <c r="M38" s="32" t="s">
        <v>27</v>
      </c>
      <c r="N38" s="53"/>
      <c r="O38" s="54"/>
      <c r="P38" s="48"/>
      <c r="Q38" s="49"/>
      <c r="R38" s="49"/>
      <c r="S38" s="49"/>
      <c r="T38" s="49"/>
      <c r="U38" s="49"/>
      <c r="V38" s="50"/>
      <c r="W38" s="43"/>
      <c r="X38" s="44"/>
      <c r="Y38" s="45"/>
      <c r="Z38" s="43"/>
      <c r="AA38" s="44"/>
      <c r="AB38" s="45"/>
      <c r="AC38" s="43"/>
      <c r="AD38" s="44"/>
      <c r="AE38" s="45"/>
      <c r="AF38" s="17"/>
      <c r="AG38" s="6"/>
    </row>
    <row r="39" spans="1:33" ht="22.5" customHeight="1">
      <c r="A39" s="33">
        <v>3</v>
      </c>
      <c r="B39" s="46"/>
      <c r="C39" s="47"/>
      <c r="D39" s="48"/>
      <c r="E39" s="49"/>
      <c r="F39" s="49"/>
      <c r="G39" s="49"/>
      <c r="H39" s="49"/>
      <c r="I39" s="49"/>
      <c r="J39" s="50"/>
      <c r="K39" s="51"/>
      <c r="L39" s="52"/>
      <c r="M39" s="32" t="s">
        <v>27</v>
      </c>
      <c r="N39" s="53"/>
      <c r="O39" s="54"/>
      <c r="P39" s="48"/>
      <c r="Q39" s="49"/>
      <c r="R39" s="49"/>
      <c r="S39" s="49"/>
      <c r="T39" s="49"/>
      <c r="U39" s="49"/>
      <c r="V39" s="50"/>
      <c r="W39" s="43"/>
      <c r="X39" s="44"/>
      <c r="Y39" s="45"/>
      <c r="Z39" s="43"/>
      <c r="AA39" s="44"/>
      <c r="AB39" s="45"/>
      <c r="AC39" s="43"/>
      <c r="AD39" s="44"/>
      <c r="AE39" s="45"/>
      <c r="AF39" s="17"/>
      <c r="AG39" s="6"/>
    </row>
    <row r="40" spans="1:33" ht="22.5" customHeight="1">
      <c r="A40" s="33">
        <v>4</v>
      </c>
      <c r="B40" s="46"/>
      <c r="C40" s="47"/>
      <c r="D40" s="48"/>
      <c r="E40" s="49"/>
      <c r="F40" s="49"/>
      <c r="G40" s="49"/>
      <c r="H40" s="49"/>
      <c r="I40" s="49"/>
      <c r="J40" s="50"/>
      <c r="K40" s="51"/>
      <c r="L40" s="52"/>
      <c r="M40" s="32" t="s">
        <v>27</v>
      </c>
      <c r="N40" s="53"/>
      <c r="O40" s="54"/>
      <c r="P40" s="48"/>
      <c r="Q40" s="49"/>
      <c r="R40" s="49"/>
      <c r="S40" s="49"/>
      <c r="T40" s="49"/>
      <c r="U40" s="49"/>
      <c r="V40" s="50"/>
      <c r="W40" s="43"/>
      <c r="X40" s="44"/>
      <c r="Y40" s="45"/>
      <c r="Z40" s="43"/>
      <c r="AA40" s="44"/>
      <c r="AB40" s="45"/>
      <c r="AC40" s="43"/>
      <c r="AD40" s="44"/>
      <c r="AE40" s="45"/>
      <c r="AF40" s="17"/>
      <c r="AG40" s="6"/>
    </row>
    <row r="41" spans="1:31" ht="22.5" customHeight="1">
      <c r="A41" s="33">
        <v>5</v>
      </c>
      <c r="B41" s="46"/>
      <c r="C41" s="47"/>
      <c r="D41" s="48"/>
      <c r="E41" s="49"/>
      <c r="F41" s="49"/>
      <c r="G41" s="49"/>
      <c r="H41" s="49"/>
      <c r="I41" s="49"/>
      <c r="J41" s="50"/>
      <c r="K41" s="51"/>
      <c r="L41" s="52"/>
      <c r="M41" s="32" t="s">
        <v>27</v>
      </c>
      <c r="N41" s="53"/>
      <c r="O41" s="54"/>
      <c r="P41" s="48"/>
      <c r="Q41" s="49"/>
      <c r="R41" s="49"/>
      <c r="S41" s="49"/>
      <c r="T41" s="49"/>
      <c r="U41" s="49"/>
      <c r="V41" s="50"/>
      <c r="W41" s="43"/>
      <c r="X41" s="44"/>
      <c r="Y41" s="45"/>
      <c r="Z41" s="43"/>
      <c r="AA41" s="44"/>
      <c r="AB41" s="45"/>
      <c r="AC41" s="43"/>
      <c r="AD41" s="44"/>
      <c r="AE41" s="45"/>
    </row>
    <row r="42" spans="1:31" ht="13.5">
      <c r="A42" s="37"/>
      <c r="B42" s="38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13.5">
      <c r="A43" s="37"/>
      <c r="B43" s="38"/>
      <c r="C43" s="3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ht="13.5">
      <c r="A44" s="37"/>
      <c r="B44" s="38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ht="13.5">
      <c r="A45" s="37"/>
      <c r="B45" s="38"/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</sheetData>
  <sheetProtection/>
  <mergeCells count="275">
    <mergeCell ref="A2:AE2"/>
    <mergeCell ref="Z41:AB41"/>
    <mergeCell ref="AC41:AE41"/>
    <mergeCell ref="H19:I19"/>
    <mergeCell ref="L19:M19"/>
    <mergeCell ref="E27:F27"/>
    <mergeCell ref="H27:I27"/>
    <mergeCell ref="L27:M27"/>
    <mergeCell ref="Z39:AB39"/>
    <mergeCell ref="AC39:AE39"/>
    <mergeCell ref="Z40:AB40"/>
    <mergeCell ref="N40:O40"/>
    <mergeCell ref="P40:V40"/>
    <mergeCell ref="W40:Y40"/>
    <mergeCell ref="B41:C41"/>
    <mergeCell ref="D41:J41"/>
    <mergeCell ref="K41:L41"/>
    <mergeCell ref="N41:O41"/>
    <mergeCell ref="P41:V41"/>
    <mergeCell ref="W41:Y41"/>
    <mergeCell ref="AC40:AE40"/>
    <mergeCell ref="B39:C39"/>
    <mergeCell ref="D39:J39"/>
    <mergeCell ref="K39:L39"/>
    <mergeCell ref="N39:O39"/>
    <mergeCell ref="P39:V39"/>
    <mergeCell ref="W39:Y39"/>
    <mergeCell ref="B40:C40"/>
    <mergeCell ref="D40:J40"/>
    <mergeCell ref="K40:L40"/>
    <mergeCell ref="Z37:AB37"/>
    <mergeCell ref="AC37:AE37"/>
    <mergeCell ref="B38:C38"/>
    <mergeCell ref="D38:J38"/>
    <mergeCell ref="K38:L38"/>
    <mergeCell ref="N38:O38"/>
    <mergeCell ref="P38:V38"/>
    <mergeCell ref="W38:Y38"/>
    <mergeCell ref="Z38:AB38"/>
    <mergeCell ref="AC38:AE38"/>
    <mergeCell ref="B37:C37"/>
    <mergeCell ref="D37:J37"/>
    <mergeCell ref="K37:L37"/>
    <mergeCell ref="N37:O37"/>
    <mergeCell ref="P37:V37"/>
    <mergeCell ref="W37:Y37"/>
    <mergeCell ref="B36:C36"/>
    <mergeCell ref="A35:D35"/>
    <mergeCell ref="Z36:AB36"/>
    <mergeCell ref="N35:V35"/>
    <mergeCell ref="AA35:AE35"/>
    <mergeCell ref="AC36:AE36"/>
    <mergeCell ref="D36:V36"/>
    <mergeCell ref="W36:Y36"/>
    <mergeCell ref="E35:F35"/>
    <mergeCell ref="H35:I35"/>
    <mergeCell ref="L35:M35"/>
    <mergeCell ref="Z33:AB33"/>
    <mergeCell ref="AC33:AE33"/>
    <mergeCell ref="B33:C33"/>
    <mergeCell ref="D33:J33"/>
    <mergeCell ref="K33:L33"/>
    <mergeCell ref="N33:O33"/>
    <mergeCell ref="P33:V33"/>
    <mergeCell ref="W33:Y33"/>
    <mergeCell ref="Z31:AB31"/>
    <mergeCell ref="AC31:AE31"/>
    <mergeCell ref="B32:C32"/>
    <mergeCell ref="D32:J32"/>
    <mergeCell ref="K32:L32"/>
    <mergeCell ref="N32:O32"/>
    <mergeCell ref="P32:V32"/>
    <mergeCell ref="W32:Y32"/>
    <mergeCell ref="Z32:AB32"/>
    <mergeCell ref="AC32:AE32"/>
    <mergeCell ref="B31:C31"/>
    <mergeCell ref="D31:J31"/>
    <mergeCell ref="K31:L31"/>
    <mergeCell ref="N31:O31"/>
    <mergeCell ref="P31:V31"/>
    <mergeCell ref="W31:Y31"/>
    <mergeCell ref="Z29:AB29"/>
    <mergeCell ref="AC29:AE29"/>
    <mergeCell ref="B30:C30"/>
    <mergeCell ref="D30:J30"/>
    <mergeCell ref="K30:L30"/>
    <mergeCell ref="N30:O30"/>
    <mergeCell ref="P30:V30"/>
    <mergeCell ref="W30:Y30"/>
    <mergeCell ref="Z30:AB30"/>
    <mergeCell ref="AC30:AE30"/>
    <mergeCell ref="B29:C29"/>
    <mergeCell ref="D29:J29"/>
    <mergeCell ref="K29:L29"/>
    <mergeCell ref="N29:O29"/>
    <mergeCell ref="P29:V29"/>
    <mergeCell ref="W29:Y29"/>
    <mergeCell ref="D28:V28"/>
    <mergeCell ref="W28:Y28"/>
    <mergeCell ref="Z28:AB28"/>
    <mergeCell ref="N27:V27"/>
    <mergeCell ref="AA27:AE27"/>
    <mergeCell ref="AC28:AE28"/>
    <mergeCell ref="B28:C28"/>
    <mergeCell ref="A27:D27"/>
    <mergeCell ref="AC22:AE22"/>
    <mergeCell ref="B25:C25"/>
    <mergeCell ref="D25:J25"/>
    <mergeCell ref="K25:L25"/>
    <mergeCell ref="N25:O25"/>
    <mergeCell ref="P25:V25"/>
    <mergeCell ref="W25:Y25"/>
    <mergeCell ref="Z25:AB25"/>
    <mergeCell ref="AC25:AE25"/>
    <mergeCell ref="N22:O22"/>
    <mergeCell ref="P22:V22"/>
    <mergeCell ref="W22:Y22"/>
    <mergeCell ref="Z22:AB22"/>
    <mergeCell ref="W23:Y23"/>
    <mergeCell ref="Z23:AB23"/>
    <mergeCell ref="AC23:AE23"/>
    <mergeCell ref="W24:Y24"/>
    <mergeCell ref="Z24:AB24"/>
    <mergeCell ref="B20:C20"/>
    <mergeCell ref="B22:C22"/>
    <mergeCell ref="D22:J22"/>
    <mergeCell ref="K22:L22"/>
    <mergeCell ref="A19:D19"/>
    <mergeCell ref="N19:V19"/>
    <mergeCell ref="E19:F19"/>
    <mergeCell ref="AC21:AE21"/>
    <mergeCell ref="B21:C21"/>
    <mergeCell ref="D21:J21"/>
    <mergeCell ref="K21:L21"/>
    <mergeCell ref="N21:O21"/>
    <mergeCell ref="P21:V21"/>
    <mergeCell ref="W21:Y21"/>
    <mergeCell ref="Z21:AB21"/>
    <mergeCell ref="AA19:AE19"/>
    <mergeCell ref="AF16:AF17"/>
    <mergeCell ref="D20:V20"/>
    <mergeCell ref="W20:Y20"/>
    <mergeCell ref="Z20:AB20"/>
    <mergeCell ref="AC20:AE20"/>
    <mergeCell ref="AA16:AA17"/>
    <mergeCell ref="AB16:AB17"/>
    <mergeCell ref="AC16:AC17"/>
    <mergeCell ref="AD16:AE17"/>
    <mergeCell ref="A16:A17"/>
    <mergeCell ref="B16:D17"/>
    <mergeCell ref="E16:G16"/>
    <mergeCell ref="H16:J16"/>
    <mergeCell ref="X16:X17"/>
    <mergeCell ref="Y16:Y17"/>
    <mergeCell ref="K16:M16"/>
    <mergeCell ref="Q16:S16"/>
    <mergeCell ref="T16:V17"/>
    <mergeCell ref="N16:P16"/>
    <mergeCell ref="AA14:AA15"/>
    <mergeCell ref="AB14:AB15"/>
    <mergeCell ref="AC14:AC15"/>
    <mergeCell ref="AD14:AE15"/>
    <mergeCell ref="W16:W17"/>
    <mergeCell ref="AF14:AF15"/>
    <mergeCell ref="Z16:Z17"/>
    <mergeCell ref="Q14:S15"/>
    <mergeCell ref="T14:V14"/>
    <mergeCell ref="W14:W15"/>
    <mergeCell ref="X14:X15"/>
    <mergeCell ref="Y14:Y15"/>
    <mergeCell ref="Z14:Z15"/>
    <mergeCell ref="A14:A15"/>
    <mergeCell ref="B14:D15"/>
    <mergeCell ref="E14:G14"/>
    <mergeCell ref="H14:J14"/>
    <mergeCell ref="K14:M14"/>
    <mergeCell ref="N14:P14"/>
    <mergeCell ref="Z12:Z13"/>
    <mergeCell ref="AA12:AA13"/>
    <mergeCell ref="AB12:AB13"/>
    <mergeCell ref="AC12:AC13"/>
    <mergeCell ref="AD12:AE13"/>
    <mergeCell ref="AF12:AF13"/>
    <mergeCell ref="N12:P13"/>
    <mergeCell ref="Q12:S12"/>
    <mergeCell ref="T12:V12"/>
    <mergeCell ref="W12:W13"/>
    <mergeCell ref="X12:X13"/>
    <mergeCell ref="Y12:Y13"/>
    <mergeCell ref="AA10:AA11"/>
    <mergeCell ref="AB10:AB11"/>
    <mergeCell ref="AC10:AC11"/>
    <mergeCell ref="AD10:AE11"/>
    <mergeCell ref="AF10:AF11"/>
    <mergeCell ref="A12:A13"/>
    <mergeCell ref="B12:D13"/>
    <mergeCell ref="E12:G12"/>
    <mergeCell ref="H12:J12"/>
    <mergeCell ref="K12:M12"/>
    <mergeCell ref="Q10:S10"/>
    <mergeCell ref="T10:V10"/>
    <mergeCell ref="W10:W11"/>
    <mergeCell ref="X10:X11"/>
    <mergeCell ref="Y10:Y11"/>
    <mergeCell ref="Z10:Z11"/>
    <mergeCell ref="A10:A11"/>
    <mergeCell ref="B10:D11"/>
    <mergeCell ref="E10:G10"/>
    <mergeCell ref="H10:J10"/>
    <mergeCell ref="K10:M11"/>
    <mergeCell ref="N10:P10"/>
    <mergeCell ref="Z8:Z9"/>
    <mergeCell ref="AA8:AA9"/>
    <mergeCell ref="AB8:AB9"/>
    <mergeCell ref="AC8:AC9"/>
    <mergeCell ref="AD8:AE9"/>
    <mergeCell ref="AF8:AF9"/>
    <mergeCell ref="N8:P8"/>
    <mergeCell ref="Q8:S8"/>
    <mergeCell ref="T8:V8"/>
    <mergeCell ref="W8:W9"/>
    <mergeCell ref="X8:X9"/>
    <mergeCell ref="Y8:Y9"/>
    <mergeCell ref="AA6:AA7"/>
    <mergeCell ref="AB6:AB7"/>
    <mergeCell ref="AC6:AC7"/>
    <mergeCell ref="AD6:AE7"/>
    <mergeCell ref="AF6:AF7"/>
    <mergeCell ref="A8:A9"/>
    <mergeCell ref="B8:D9"/>
    <mergeCell ref="E8:G8"/>
    <mergeCell ref="H8:J9"/>
    <mergeCell ref="K8:M8"/>
    <mergeCell ref="Q6:S6"/>
    <mergeCell ref="T6:V6"/>
    <mergeCell ref="W6:W7"/>
    <mergeCell ref="X6:X7"/>
    <mergeCell ref="Y6:Y7"/>
    <mergeCell ref="Z6:Z7"/>
    <mergeCell ref="AD5:AE5"/>
    <mergeCell ref="A4:D4"/>
    <mergeCell ref="A6:A7"/>
    <mergeCell ref="B6:D7"/>
    <mergeCell ref="E6:G7"/>
    <mergeCell ref="B5:D5"/>
    <mergeCell ref="E5:G5"/>
    <mergeCell ref="H6:J6"/>
    <mergeCell ref="K6:M6"/>
    <mergeCell ref="N6:P6"/>
    <mergeCell ref="K5:M5"/>
    <mergeCell ref="R4:S4"/>
    <mergeCell ref="T4:X4"/>
    <mergeCell ref="N5:P5"/>
    <mergeCell ref="Q5:S5"/>
    <mergeCell ref="T5:V5"/>
    <mergeCell ref="N24:O24"/>
    <mergeCell ref="Y4:Z4"/>
    <mergeCell ref="A1:AE1"/>
    <mergeCell ref="L3:O3"/>
    <mergeCell ref="P3:T3"/>
    <mergeCell ref="U3:X3"/>
    <mergeCell ref="Y3:Z3"/>
    <mergeCell ref="AA3:AE3"/>
    <mergeCell ref="AA4:AE4"/>
    <mergeCell ref="H5:J5"/>
    <mergeCell ref="AC24:AE24"/>
    <mergeCell ref="B23:C23"/>
    <mergeCell ref="B24:C24"/>
    <mergeCell ref="D23:J23"/>
    <mergeCell ref="D24:J24"/>
    <mergeCell ref="P23:V23"/>
    <mergeCell ref="P24:V24"/>
    <mergeCell ref="K23:L23"/>
    <mergeCell ref="N23:O23"/>
    <mergeCell ref="K24:L2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（社）横浜サッカー協会少年委員会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星取表６チーム</dc:title>
  <dc:subject>自動表</dc:subject>
  <dc:creator>高須是行</dc:creator>
  <cp:keywords/>
  <dc:description/>
  <cp:lastModifiedBy>Y-TAKASU</cp:lastModifiedBy>
  <cp:lastPrinted>2006-11-06T11:33:44Z</cp:lastPrinted>
  <dcterms:created xsi:type="dcterms:W3CDTF">2003-02-20T23:33:23Z</dcterms:created>
  <dcterms:modified xsi:type="dcterms:W3CDTF">2017-09-05T05:35:31Z</dcterms:modified>
  <cp:category/>
  <cp:version/>
  <cp:contentType/>
  <cp:contentStatus/>
</cp:coreProperties>
</file>